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505"/>
  </bookViews>
  <sheets>
    <sheet name="Segmenty" sheetId="1" r:id="rId1"/>
  </sheets>
  <calcPr calcId="145621"/>
</workbook>
</file>

<file path=xl/calcChain.xml><?xml version="1.0" encoding="utf-8"?>
<calcChain xmlns="http://schemas.openxmlformats.org/spreadsheetml/2006/main">
  <c r="S14" i="1" l="1"/>
  <c r="R14" i="1"/>
  <c r="T14" i="1" s="1"/>
  <c r="Q14" i="1"/>
  <c r="L14" i="1"/>
  <c r="G14" i="1"/>
  <c r="T13" i="1"/>
  <c r="S13" i="1"/>
  <c r="R13" i="1"/>
  <c r="Q13" i="1"/>
  <c r="L13" i="1"/>
  <c r="G13" i="1"/>
  <c r="Q12" i="1"/>
  <c r="S11" i="1"/>
  <c r="T11" i="1" s="1"/>
  <c r="R11" i="1"/>
  <c r="Q11" i="1"/>
  <c r="L11" i="1"/>
  <c r="G11" i="1"/>
  <c r="S10" i="1"/>
  <c r="R10" i="1"/>
  <c r="T10" i="1" s="1"/>
  <c r="Q10" i="1"/>
  <c r="L10" i="1"/>
  <c r="G10" i="1"/>
  <c r="S9" i="1"/>
  <c r="T9" i="1" s="1"/>
  <c r="R9" i="1"/>
  <c r="Q9" i="1"/>
  <c r="L9" i="1"/>
  <c r="G9" i="1"/>
  <c r="S8" i="1"/>
  <c r="R8" i="1"/>
  <c r="T8" i="1" s="1"/>
  <c r="Q8" i="1"/>
  <c r="L8" i="1"/>
  <c r="G8" i="1"/>
  <c r="S7" i="1"/>
  <c r="T7" i="1" s="1"/>
  <c r="R7" i="1"/>
  <c r="Q7" i="1"/>
  <c r="L7" i="1"/>
  <c r="G7" i="1"/>
  <c r="S6" i="1"/>
  <c r="R6" i="1"/>
  <c r="T6" i="1" s="1"/>
  <c r="Q6" i="1"/>
  <c r="L6" i="1"/>
  <c r="G6" i="1"/>
  <c r="S5" i="1"/>
  <c r="T5" i="1" s="1"/>
  <c r="R5" i="1"/>
  <c r="Q5" i="1"/>
  <c r="L5" i="1"/>
  <c r="G5" i="1"/>
</calcChain>
</file>

<file path=xl/sharedStrings.xml><?xml version="1.0" encoding="utf-8"?>
<sst xmlns="http://schemas.openxmlformats.org/spreadsheetml/2006/main" count="35" uniqueCount="23">
  <si>
    <t xml:space="preserve">GRUPA KAPITAŁOWA CYFROWY POLSAT S.A. </t>
  </si>
  <si>
    <t>(w mln PLN)</t>
  </si>
  <si>
    <t>SEGMENT USŁUG ŚWIADCZONYCH KLIENTOM INDYWIDUALNYM I BIZNESOWYM</t>
  </si>
  <si>
    <t>SEGMENT NADAWANIA I PRODUKCJI TELEWIZYJNEJ</t>
  </si>
  <si>
    <t>WYŁĄCZENIA I KOREKTY KONSOLIDACYJNE</t>
  </si>
  <si>
    <t>RAZEM</t>
  </si>
  <si>
    <t>za okres 12 miesięcy zakończony</t>
  </si>
  <si>
    <t>31 grudnia 2015</t>
  </si>
  <si>
    <t>31 grudnia 2014</t>
  </si>
  <si>
    <t>Zmiana</t>
  </si>
  <si>
    <t>Sprzedaż do stron trzecich</t>
  </si>
  <si>
    <t>Sprzedaż pomiędzy segmentami</t>
  </si>
  <si>
    <t>Przychody ze sprzedaży</t>
  </si>
  <si>
    <t>EBITDA</t>
  </si>
  <si>
    <t>Amortyzacja, utrata wartości i likwidacja</t>
  </si>
  <si>
    <t>Zysk/(strata) z działalności operacyjnej</t>
  </si>
  <si>
    <t xml:space="preserve">Nabycie rzeczowych aktywów trwałych, zestawów odbiorczych i innych wartości niematerialnych </t>
  </si>
  <si>
    <t>Na dzień 31 grudnia</t>
  </si>
  <si>
    <t>Aktywa segmentu, w tym:</t>
  </si>
  <si>
    <t>Inwestycje we wspólne przedsięwzięcia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</si>
  <si>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Pozycja ta obejmuje także nabycie zestawów odbiorczych w leasingu operacyjnym.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</si>
  <si>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wysokości 15,9 mln zł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</si>
  <si>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wysokości 40,5 mln zł.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</si>
</sst>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z_ł_-;\-* #,##0\ _z_ł_-;_-* &quot;-&quot;\ _z_ł_-;_-@_-"/>
    <numFmt numFmtId="164" formatCode="#,##0.0"/>
    <numFmt numFmtId="165" formatCode="#\.##0.0"/>
    <numFmt numFmtId="166" formatCode="_-* #,##0.0\ _z_ł_-;\-* #,##0.0\ _z_ł_-;_-* &quot;-&quot;\ _z_ł_-;_-@_-"/>
    <numFmt numFmtId="167" formatCode="#,##0.0;\(#,##0.0\)"/>
    <numFmt numFmtId="168" formatCode="###0.0"/>
    <numFmt numFmtId="169" formatCode="\-"/>
    <numFmt numFmtId="170" formatCode="0.0"/>
    <numFmt numFmtId="171" formatCode="_-* #,##0.00\ [$€-1]_-;\-* #,##0.00\ [$€-1]_-;_-* &quot;-&quot;??\ [$€-1]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4.9989318521683403E-2"/>
        <bgColor rgb="FFF7A833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71" fontId="3" fillId="0" borderId="0"/>
    <xf numFmtId="171" fontId="3" fillId="0" borderId="0"/>
    <xf numFmtId="171" fontId="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center"/>
    </xf>
    <xf numFmtId="0" fontId="0" fillId="2" borderId="0" xfId="0" applyFill="1"/>
    <xf numFmtId="0" fontId="5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5" borderId="10" xfId="0" applyNumberFormat="1" applyFont="1" applyFill="1" applyBorder="1" applyAlignment="1">
      <alignment horizontal="right" vertical="center"/>
    </xf>
    <xf numFmtId="165" fontId="1" fillId="5" borderId="11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/>
    </xf>
    <xf numFmtId="164" fontId="11" fillId="2" borderId="12" xfId="0" applyNumberFormat="1" applyFont="1" applyFill="1" applyBorder="1" applyAlignment="1">
      <alignment horizontal="right" vertical="center"/>
    </xf>
    <xf numFmtId="164" fontId="1" fillId="5" borderId="13" xfId="0" applyNumberFormat="1" applyFont="1" applyFill="1" applyBorder="1" applyAlignment="1">
      <alignment horizontal="right" vertical="center"/>
    </xf>
    <xf numFmtId="164" fontId="1" fillId="5" borderId="11" xfId="0" applyNumberFormat="1" applyFont="1" applyFill="1" applyBorder="1" applyAlignment="1">
      <alignment horizontal="right" vertical="center"/>
    </xf>
    <xf numFmtId="164" fontId="11" fillId="2" borderId="11" xfId="0" applyNumberFormat="1" applyFont="1" applyFill="1" applyBorder="1" applyAlignment="1">
      <alignment horizontal="right" vertical="center"/>
    </xf>
    <xf numFmtId="41" fontId="1" fillId="5" borderId="13" xfId="0" applyNumberFormat="1" applyFont="1" applyFill="1" applyBorder="1" applyAlignment="1">
      <alignment horizontal="right" vertical="center" wrapText="1"/>
    </xf>
    <xf numFmtId="41" fontId="1" fillId="5" borderId="0" xfId="0" applyNumberFormat="1" applyFont="1" applyFill="1" applyBorder="1" applyAlignment="1">
      <alignment horizontal="right" vertical="center" wrapText="1"/>
    </xf>
    <xf numFmtId="41" fontId="1" fillId="2" borderId="0" xfId="0" applyNumberFormat="1" applyFont="1" applyFill="1" applyBorder="1" applyAlignment="1">
      <alignment horizontal="right" vertical="center" wrapText="1"/>
    </xf>
    <xf numFmtId="166" fontId="11" fillId="2" borderId="14" xfId="0" applyNumberFormat="1" applyFont="1" applyFill="1" applyBorder="1" applyAlignment="1">
      <alignment horizontal="right" vertical="center" wrapText="1"/>
    </xf>
    <xf numFmtId="164" fontId="1" fillId="5" borderId="11" xfId="0" applyNumberFormat="1" applyFont="1" applyFill="1" applyBorder="1" applyAlignment="1">
      <alignment horizontal="right"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1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164" fontId="1" fillId="5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7" fontId="11" fillId="2" borderId="14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167" fontId="1" fillId="5" borderId="13" xfId="0" applyNumberFormat="1" applyFont="1" applyFill="1" applyBorder="1" applyAlignment="1">
      <alignment horizontal="right" vertical="center"/>
    </xf>
    <xf numFmtId="167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41" fontId="2" fillId="5" borderId="13" xfId="0" applyNumberFormat="1" applyFont="1" applyFill="1" applyBorder="1" applyAlignment="1">
      <alignment horizontal="right" vertical="center" wrapText="1"/>
    </xf>
    <xf numFmtId="41" fontId="11" fillId="2" borderId="1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164" fontId="2" fillId="5" borderId="13" xfId="0" applyNumberFormat="1" applyFont="1" applyFill="1" applyBorder="1" applyAlignment="1">
      <alignment horizontal="right" vertical="center"/>
    </xf>
    <xf numFmtId="165" fontId="2" fillId="5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4" fontId="12" fillId="2" borderId="14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167" fontId="2" fillId="5" borderId="13" xfId="0" applyNumberFormat="1" applyFont="1" applyFill="1" applyBorder="1" applyAlignment="1">
      <alignment horizontal="right" vertical="center"/>
    </xf>
    <xf numFmtId="168" fontId="2" fillId="5" borderId="0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7" fontId="12" fillId="2" borderId="14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12" fillId="2" borderId="14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4" fontId="2" fillId="5" borderId="0" xfId="0" applyNumberFormat="1" applyFont="1" applyFill="1" applyBorder="1" applyAlignment="1">
      <alignment horizontal="right" vertical="center"/>
    </xf>
    <xf numFmtId="41" fontId="2" fillId="5" borderId="0" xfId="0" applyNumberFormat="1" applyFont="1" applyFill="1" applyBorder="1" applyAlignment="1">
      <alignment horizontal="right" vertical="center" wrapText="1"/>
    </xf>
    <xf numFmtId="41" fontId="2" fillId="2" borderId="0" xfId="0" applyNumberFormat="1" applyFont="1" applyFill="1" applyBorder="1" applyAlignment="1">
      <alignment horizontal="right" vertical="center" wrapText="1"/>
    </xf>
    <xf numFmtId="166" fontId="12" fillId="2" borderId="14" xfId="0" applyNumberFormat="1" applyFont="1" applyFill="1" applyBorder="1" applyAlignment="1">
      <alignment horizontal="right" vertical="center" wrapText="1"/>
    </xf>
    <xf numFmtId="164" fontId="11" fillId="2" borderId="14" xfId="0" applyNumberFormat="1" applyFont="1" applyFill="1" applyBorder="1" applyAlignment="1">
      <alignment horizontal="right" vertical="center"/>
    </xf>
    <xf numFmtId="164" fontId="1" fillId="5" borderId="0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1" fillId="2" borderId="14" xfId="0" applyNumberFormat="1" applyFont="1" applyFill="1" applyBorder="1" applyAlignment="1">
      <alignment horizontal="right" vertical="center" wrapText="1"/>
    </xf>
    <xf numFmtId="164" fontId="2" fillId="5" borderId="15" xfId="0" applyNumberFormat="1" applyFont="1" applyFill="1" applyBorder="1" applyAlignment="1">
      <alignment horizontal="right" vertical="center"/>
    </xf>
    <xf numFmtId="164" fontId="2" fillId="5" borderId="16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 wrapText="1"/>
    </xf>
    <xf numFmtId="164" fontId="1" fillId="5" borderId="18" xfId="0" applyNumberFormat="1" applyFont="1" applyFill="1" applyBorder="1" applyAlignment="1">
      <alignment horizontal="right" vertical="center"/>
    </xf>
    <xf numFmtId="3" fontId="14" fillId="5" borderId="19" xfId="0" applyNumberFormat="1" applyFont="1" applyFill="1" applyBorder="1" applyAlignment="1">
      <alignment horizontal="right" vertical="center"/>
    </xf>
    <xf numFmtId="164" fontId="1" fillId="2" borderId="19" xfId="0" applyNumberFormat="1" applyFont="1" applyFill="1" applyBorder="1" applyAlignment="1">
      <alignment horizontal="right" vertical="center"/>
    </xf>
    <xf numFmtId="3" fontId="14" fillId="2" borderId="19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164" fontId="1" fillId="5" borderId="19" xfId="0" applyNumberFormat="1" applyFont="1" applyFill="1" applyBorder="1" applyAlignment="1">
      <alignment horizontal="right" vertical="center"/>
    </xf>
    <xf numFmtId="167" fontId="11" fillId="2" borderId="20" xfId="0" applyNumberFormat="1" applyFont="1" applyFill="1" applyBorder="1" applyAlignment="1">
      <alignment horizontal="right" vertical="center"/>
    </xf>
    <xf numFmtId="41" fontId="1" fillId="5" borderId="18" xfId="0" applyNumberFormat="1" applyFont="1" applyFill="1" applyBorder="1" applyAlignment="1">
      <alignment horizontal="right" vertical="center" wrapText="1"/>
    </xf>
    <xf numFmtId="41" fontId="1" fillId="5" borderId="19" xfId="0" applyNumberFormat="1" applyFont="1" applyFill="1" applyBorder="1" applyAlignment="1">
      <alignment horizontal="right" vertical="center" wrapText="1"/>
    </xf>
    <xf numFmtId="41" fontId="1" fillId="2" borderId="19" xfId="0" applyNumberFormat="1" applyFont="1" applyFill="1" applyBorder="1" applyAlignment="1">
      <alignment horizontal="right" vertical="center" wrapText="1"/>
    </xf>
    <xf numFmtId="41" fontId="1" fillId="2" borderId="21" xfId="0" applyNumberFormat="1" applyFont="1" applyFill="1" applyBorder="1" applyAlignment="1">
      <alignment horizontal="right" vertical="center" wrapText="1"/>
    </xf>
    <xf numFmtId="166" fontId="11" fillId="2" borderId="22" xfId="0" applyNumberFormat="1" applyFont="1" applyFill="1" applyBorder="1" applyAlignment="1">
      <alignment horizontal="right" vertical="center" wrapText="1"/>
    </xf>
    <xf numFmtId="164" fontId="1" fillId="5" borderId="19" xfId="0" applyNumberFormat="1" applyFont="1" applyFill="1" applyBorder="1" applyAlignment="1">
      <alignment horizontal="right" vertical="center" wrapText="1"/>
    </xf>
    <xf numFmtId="164" fontId="1" fillId="2" borderId="19" xfId="0" applyNumberFormat="1" applyFont="1" applyFill="1" applyBorder="1" applyAlignment="1">
      <alignment horizontal="right" vertical="center" wrapText="1"/>
    </xf>
    <xf numFmtId="164" fontId="11" fillId="2" borderId="20" xfId="0" applyNumberFormat="1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66" fontId="11" fillId="2" borderId="12" xfId="0" applyNumberFormat="1" applyFont="1" applyFill="1" applyBorder="1" applyAlignment="1">
      <alignment horizontal="right" vertical="center" wrapText="1"/>
    </xf>
    <xf numFmtId="164" fontId="0" fillId="2" borderId="11" xfId="0" applyNumberFormat="1" applyFill="1" applyBorder="1" applyAlignment="1">
      <alignment vertical="center"/>
    </xf>
    <xf numFmtId="164" fontId="15" fillId="2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69" fontId="1" fillId="5" borderId="7" xfId="0" applyNumberFormat="1" applyFont="1" applyFill="1" applyBorder="1" applyAlignment="1">
      <alignment vertical="center"/>
    </xf>
    <xf numFmtId="169" fontId="1" fillId="5" borderId="8" xfId="0" applyNumberFormat="1" applyFont="1" applyFill="1" applyBorder="1" applyAlignment="1">
      <alignment vertical="center"/>
    </xf>
    <xf numFmtId="169" fontId="1" fillId="2" borderId="8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9" fontId="1" fillId="2" borderId="9" xfId="0" applyNumberFormat="1" applyFont="1" applyFill="1" applyBorder="1" applyAlignment="1">
      <alignment vertical="center"/>
    </xf>
    <xf numFmtId="170" fontId="1" fillId="5" borderId="8" xfId="0" applyNumberFormat="1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1" fillId="2" borderId="9" xfId="0" applyNumberFormat="1" applyFont="1" applyFill="1" applyBorder="1" applyAlignment="1">
      <alignment horizontal="right" vertical="center"/>
    </xf>
    <xf numFmtId="41" fontId="1" fillId="5" borderId="7" xfId="0" applyNumberFormat="1" applyFont="1" applyFill="1" applyBorder="1" applyAlignment="1">
      <alignment horizontal="right" vertical="center" wrapText="1"/>
    </xf>
    <xf numFmtId="166" fontId="11" fillId="2" borderId="9" xfId="0" applyNumberFormat="1" applyFont="1" applyFill="1" applyBorder="1" applyAlignment="1">
      <alignment horizontal="right" vertical="center" wrapText="1"/>
    </xf>
    <xf numFmtId="164" fontId="1" fillId="5" borderId="8" xfId="0" applyNumberFormat="1" applyFont="1" applyFill="1" applyBorder="1" applyAlignment="1">
      <alignment horizontal="right" vertical="center" wrapText="1"/>
    </xf>
    <xf numFmtId="164" fontId="1" fillId="2" borderId="8" xfId="0" applyNumberFormat="1" applyFont="1" applyFill="1" applyBorder="1" applyAlignment="1">
      <alignment horizontal="right" vertical="center" wrapText="1"/>
    </xf>
    <xf numFmtId="164" fontId="11" fillId="2" borderId="9" xfId="0" applyNumberFormat="1" applyFont="1" applyFill="1" applyBorder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/>
    <xf numFmtId="3" fontId="9" fillId="2" borderId="0" xfId="0" applyNumberFormat="1" applyFont="1" applyFill="1" applyAlignment="1">
      <alignment horizontal="right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3" fontId="18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</cellXfs>
  <cellStyles count="6">
    <cellStyle name="Normalny" xfId="0" builtinId="0"/>
    <cellStyle name="Normalny 2" xfId="1"/>
    <cellStyle name="Normalny 2 2 3" xfId="2"/>
    <cellStyle name="Normalny 66" xfId="3"/>
    <cellStyle name="Procentowy 2" xfId="4"/>
    <cellStyle name="Procentowy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C729"/>
  <sheetViews>
    <sheetView tabSelected="1" zoomScale="70" zoomScaleNormal="70" zoomScaleSheetLayoutView="100" workbookViewId="0">
      <selection activeCell="X14" sqref="X14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3.2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3.375" customWidth="1"/>
    <col min="11" max="11" width="1.875" customWidth="1"/>
    <col min="12" max="12" width="9.625" customWidth="1"/>
    <col min="13" max="13" width="12.875" customWidth="1"/>
    <col min="14" max="14" width="1.875" customWidth="1"/>
    <col min="15" max="15" width="13.25" customWidth="1"/>
    <col min="16" max="16" width="1.875" customWidth="1"/>
    <col min="17" max="17" width="9.625" customWidth="1"/>
    <col min="18" max="18" width="12.875" customWidth="1"/>
    <col min="19" max="19" width="13.625" customWidth="1"/>
    <col min="20" max="20" width="9.625" customWidth="1"/>
    <col min="21" max="497" width="9" style="2"/>
  </cols>
  <sheetData>
    <row r="1" spans="2:497" ht="50.25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497" s="9" customFormat="1" ht="30" customHeight="1" thickBot="1">
      <c r="B2" s="3" t="s">
        <v>1</v>
      </c>
      <c r="C2" s="4" t="s">
        <v>2</v>
      </c>
      <c r="D2" s="5"/>
      <c r="E2" s="5"/>
      <c r="F2" s="5"/>
      <c r="G2" s="6"/>
      <c r="H2" s="4" t="s">
        <v>3</v>
      </c>
      <c r="I2" s="5"/>
      <c r="J2" s="5"/>
      <c r="K2" s="5"/>
      <c r="L2" s="6"/>
      <c r="M2" s="4" t="s">
        <v>4</v>
      </c>
      <c r="N2" s="5"/>
      <c r="O2" s="5"/>
      <c r="P2" s="5"/>
      <c r="Q2" s="6"/>
      <c r="R2" s="4" t="s">
        <v>5</v>
      </c>
      <c r="S2" s="5"/>
      <c r="T2" s="6"/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</row>
    <row r="3" spans="2:497" s="9" customFormat="1" ht="20.25" customHeight="1" thickBot="1">
      <c r="B3" s="10"/>
      <c r="C3" s="11" t="s">
        <v>6</v>
      </c>
      <c r="D3" s="12"/>
      <c r="E3" s="12"/>
      <c r="F3" s="12"/>
      <c r="G3" s="13"/>
      <c r="H3" s="11" t="s">
        <v>6</v>
      </c>
      <c r="I3" s="12"/>
      <c r="J3" s="12"/>
      <c r="K3" s="12"/>
      <c r="L3" s="13"/>
      <c r="M3" s="11" t="s">
        <v>6</v>
      </c>
      <c r="N3" s="12"/>
      <c r="O3" s="12"/>
      <c r="P3" s="12"/>
      <c r="Q3" s="13"/>
      <c r="R3" s="11" t="s">
        <v>6</v>
      </c>
      <c r="S3" s="12"/>
      <c r="T3" s="13"/>
      <c r="U3" s="7"/>
      <c r="V3" s="14"/>
      <c r="W3" s="14"/>
      <c r="X3" s="14"/>
      <c r="Y3" s="14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</row>
    <row r="4" spans="2:497" s="25" customFormat="1" ht="20.25" customHeight="1" thickBot="1">
      <c r="B4" s="15"/>
      <c r="C4" s="16" t="s">
        <v>7</v>
      </c>
      <c r="D4" s="17"/>
      <c r="E4" s="18" t="s">
        <v>8</v>
      </c>
      <c r="F4" s="19"/>
      <c r="G4" s="20" t="s">
        <v>9</v>
      </c>
      <c r="H4" s="16" t="s">
        <v>7</v>
      </c>
      <c r="I4" s="17"/>
      <c r="J4" s="19" t="s">
        <v>8</v>
      </c>
      <c r="K4" s="19"/>
      <c r="L4" s="20" t="s">
        <v>9</v>
      </c>
      <c r="M4" s="16" t="s">
        <v>7</v>
      </c>
      <c r="N4" s="17"/>
      <c r="O4" s="19" t="s">
        <v>8</v>
      </c>
      <c r="P4" s="19"/>
      <c r="Q4" s="21" t="s">
        <v>9</v>
      </c>
      <c r="R4" s="16" t="s">
        <v>7</v>
      </c>
      <c r="S4" s="19" t="s">
        <v>8</v>
      </c>
      <c r="T4" s="21" t="s">
        <v>9</v>
      </c>
      <c r="U4" s="22"/>
      <c r="V4" s="23"/>
      <c r="W4" s="23"/>
      <c r="X4" s="23"/>
      <c r="Y4" s="23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</row>
    <row r="5" spans="2:497" s="9" customFormat="1" ht="20.25" customHeight="1">
      <c r="B5" s="26" t="s">
        <v>10</v>
      </c>
      <c r="C5" s="27">
        <v>8675.5</v>
      </c>
      <c r="D5" s="28"/>
      <c r="E5" s="29">
        <v>6289.8</v>
      </c>
      <c r="F5" s="30"/>
      <c r="G5" s="31">
        <f>C5-E5</f>
        <v>2385.6999999999998</v>
      </c>
      <c r="H5" s="32">
        <v>1147.5</v>
      </c>
      <c r="I5" s="33"/>
      <c r="J5" s="29">
        <v>1120.0999999999999</v>
      </c>
      <c r="K5" s="29"/>
      <c r="L5" s="34">
        <f>H5-J5</f>
        <v>27.400000000000091</v>
      </c>
      <c r="M5" s="35">
        <v>0</v>
      </c>
      <c r="N5" s="36"/>
      <c r="O5" s="37">
        <v>0</v>
      </c>
      <c r="P5" s="37"/>
      <c r="Q5" s="38">
        <f>M5-O5</f>
        <v>0</v>
      </c>
      <c r="R5" s="39">
        <f>C5+H5+M5</f>
        <v>9823</v>
      </c>
      <c r="S5" s="40">
        <f>E5+J5+O5</f>
        <v>7409.9</v>
      </c>
      <c r="T5" s="41">
        <f>R5-S5</f>
        <v>2413.1000000000004</v>
      </c>
      <c r="U5" s="7"/>
      <c r="V5" s="42"/>
      <c r="W5" s="42"/>
      <c r="X5" s="42"/>
      <c r="Y5" s="14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</row>
    <row r="6" spans="2:497" s="9" customFormat="1" ht="20.25" customHeight="1">
      <c r="B6" s="43" t="s">
        <v>11</v>
      </c>
      <c r="C6" s="32">
        <v>33.700000000000003</v>
      </c>
      <c r="D6" s="44"/>
      <c r="E6" s="45">
        <v>36.299999999999997</v>
      </c>
      <c r="F6" s="45"/>
      <c r="G6" s="46">
        <f t="shared" ref="G6:G14" si="0">C6-E6</f>
        <v>-2.5999999999999943</v>
      </c>
      <c r="H6" s="32">
        <v>152.4</v>
      </c>
      <c r="I6" s="44"/>
      <c r="J6" s="45">
        <v>138</v>
      </c>
      <c r="K6" s="45"/>
      <c r="L6" s="47">
        <f t="shared" ref="L6:L11" si="1">H6-J6</f>
        <v>14.400000000000006</v>
      </c>
      <c r="M6" s="48">
        <v>-186.1</v>
      </c>
      <c r="N6" s="44"/>
      <c r="O6" s="49">
        <v>-174.3</v>
      </c>
      <c r="P6" s="50"/>
      <c r="Q6" s="46">
        <f t="shared" ref="Q6:Q14" si="2">M6-O6</f>
        <v>-11.799999999999983</v>
      </c>
      <c r="R6" s="51">
        <f t="shared" ref="R6:R14" si="3">C6+H6+M6</f>
        <v>0</v>
      </c>
      <c r="S6" s="37">
        <f t="shared" ref="S6:S11" si="4">E6+J6+O6</f>
        <v>0</v>
      </c>
      <c r="T6" s="52">
        <f t="shared" ref="T6:T11" si="5">R6-S6</f>
        <v>0</v>
      </c>
      <c r="U6" s="7"/>
      <c r="V6" s="37"/>
      <c r="W6" s="37"/>
      <c r="X6" s="37"/>
      <c r="Y6" s="14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</row>
    <row r="7" spans="2:497" s="73" customFormat="1" ht="20.25" customHeight="1">
      <c r="B7" s="53" t="s">
        <v>12</v>
      </c>
      <c r="C7" s="54">
        <v>8709.2000000000007</v>
      </c>
      <c r="D7" s="55"/>
      <c r="E7" s="56">
        <v>6326.1</v>
      </c>
      <c r="F7" s="57"/>
      <c r="G7" s="58">
        <f>C7-E7</f>
        <v>2383.1000000000004</v>
      </c>
      <c r="H7" s="54">
        <v>1299.9000000000001</v>
      </c>
      <c r="I7" s="55"/>
      <c r="J7" s="56">
        <v>1258.0999999999999</v>
      </c>
      <c r="K7" s="59"/>
      <c r="L7" s="60">
        <f t="shared" si="1"/>
        <v>41.800000000000182</v>
      </c>
      <c r="M7" s="61">
        <v>-186.1</v>
      </c>
      <c r="N7" s="62"/>
      <c r="O7" s="63">
        <v>-174.3</v>
      </c>
      <c r="P7" s="64"/>
      <c r="Q7" s="65">
        <f t="shared" si="2"/>
        <v>-11.799999999999983</v>
      </c>
      <c r="R7" s="66">
        <f t="shared" si="3"/>
        <v>9823</v>
      </c>
      <c r="S7" s="67">
        <f t="shared" si="4"/>
        <v>7409.9000000000005</v>
      </c>
      <c r="T7" s="68">
        <f t="shared" si="5"/>
        <v>2413.0999999999995</v>
      </c>
      <c r="U7" s="69"/>
      <c r="V7" s="70"/>
      <c r="W7" s="70"/>
      <c r="X7" s="70"/>
      <c r="Y7" s="71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2"/>
      <c r="NI7" s="72"/>
      <c r="NJ7" s="72"/>
      <c r="NK7" s="72"/>
      <c r="NL7" s="72"/>
      <c r="NM7" s="72"/>
      <c r="NN7" s="72"/>
      <c r="NO7" s="72"/>
      <c r="NP7" s="72"/>
      <c r="NQ7" s="72"/>
      <c r="NR7" s="72"/>
      <c r="NS7" s="72"/>
      <c r="NT7" s="72"/>
      <c r="NU7" s="72"/>
      <c r="NV7" s="72"/>
      <c r="NW7" s="72"/>
      <c r="NX7" s="72"/>
      <c r="NY7" s="72"/>
      <c r="NZ7" s="72"/>
      <c r="OA7" s="72"/>
      <c r="OB7" s="72"/>
      <c r="OC7" s="72"/>
      <c r="OD7" s="72"/>
      <c r="OE7" s="72"/>
      <c r="OF7" s="72"/>
      <c r="OG7" s="72"/>
      <c r="OH7" s="72"/>
      <c r="OI7" s="72"/>
      <c r="OJ7" s="72"/>
      <c r="OK7" s="72"/>
      <c r="OL7" s="72"/>
      <c r="OM7" s="72"/>
      <c r="ON7" s="72"/>
      <c r="OO7" s="72"/>
      <c r="OP7" s="72"/>
      <c r="OQ7" s="72"/>
      <c r="OR7" s="72"/>
      <c r="OS7" s="72"/>
      <c r="OT7" s="72"/>
      <c r="OU7" s="72"/>
      <c r="OV7" s="72"/>
      <c r="OW7" s="72"/>
      <c r="OX7" s="72"/>
      <c r="OY7" s="72"/>
      <c r="OZ7" s="72"/>
      <c r="PA7" s="72"/>
      <c r="PB7" s="72"/>
      <c r="PC7" s="72"/>
      <c r="PD7" s="72"/>
      <c r="PE7" s="72"/>
      <c r="PF7" s="72"/>
      <c r="PG7" s="72"/>
      <c r="PH7" s="72"/>
      <c r="PI7" s="72"/>
      <c r="PJ7" s="72"/>
      <c r="PK7" s="72"/>
      <c r="PL7" s="72"/>
      <c r="PM7" s="72"/>
      <c r="PN7" s="72"/>
      <c r="PO7" s="72"/>
      <c r="PP7" s="72"/>
      <c r="PQ7" s="72"/>
      <c r="PR7" s="72"/>
      <c r="PS7" s="72"/>
      <c r="PT7" s="72"/>
      <c r="PU7" s="72"/>
      <c r="PV7" s="72"/>
      <c r="PW7" s="72"/>
      <c r="PX7" s="72"/>
      <c r="PY7" s="72"/>
      <c r="PZ7" s="72"/>
      <c r="QA7" s="72"/>
      <c r="QB7" s="72"/>
      <c r="QC7" s="72"/>
      <c r="QD7" s="72"/>
      <c r="QE7" s="72"/>
      <c r="QF7" s="72"/>
      <c r="QG7" s="72"/>
      <c r="QH7" s="72"/>
      <c r="QI7" s="72"/>
      <c r="QJ7" s="72"/>
      <c r="QK7" s="72"/>
      <c r="QL7" s="72"/>
      <c r="QM7" s="72"/>
      <c r="QN7" s="72"/>
      <c r="QO7" s="72"/>
      <c r="QP7" s="72"/>
      <c r="QQ7" s="72"/>
      <c r="QR7" s="72"/>
      <c r="QS7" s="72"/>
      <c r="QT7" s="72"/>
      <c r="QU7" s="72"/>
      <c r="QV7" s="72"/>
      <c r="QW7" s="72"/>
      <c r="QX7" s="72"/>
      <c r="QY7" s="72"/>
      <c r="QZ7" s="72"/>
      <c r="RA7" s="72"/>
      <c r="RB7" s="72"/>
      <c r="RC7" s="72"/>
      <c r="RD7" s="72"/>
      <c r="RE7" s="72"/>
      <c r="RF7" s="72"/>
      <c r="RG7" s="72"/>
      <c r="RH7" s="72"/>
      <c r="RI7" s="72"/>
      <c r="RJ7" s="72"/>
      <c r="RK7" s="72"/>
      <c r="RL7" s="72"/>
      <c r="RM7" s="72"/>
      <c r="RN7" s="72"/>
      <c r="RO7" s="72"/>
      <c r="RP7" s="72"/>
      <c r="RQ7" s="72"/>
      <c r="RR7" s="72"/>
      <c r="RS7" s="72"/>
      <c r="RT7" s="72"/>
      <c r="RU7" s="72"/>
      <c r="RV7" s="72"/>
      <c r="RW7" s="72"/>
      <c r="RX7" s="72"/>
      <c r="RY7" s="72"/>
      <c r="RZ7" s="72"/>
      <c r="SA7" s="72"/>
      <c r="SB7" s="72"/>
      <c r="SC7" s="72"/>
    </row>
    <row r="8" spans="2:497" s="73" customFormat="1" ht="20.25" customHeight="1">
      <c r="B8" s="53" t="s">
        <v>13</v>
      </c>
      <c r="C8" s="54">
        <v>3240</v>
      </c>
      <c r="D8" s="74"/>
      <c r="E8" s="56">
        <v>2334</v>
      </c>
      <c r="F8" s="56"/>
      <c r="G8" s="58">
        <f t="shared" si="0"/>
        <v>906</v>
      </c>
      <c r="H8" s="54">
        <v>445.1</v>
      </c>
      <c r="I8" s="74"/>
      <c r="J8" s="56">
        <v>404.3</v>
      </c>
      <c r="K8" s="56"/>
      <c r="L8" s="60">
        <f t="shared" si="1"/>
        <v>40.800000000000011</v>
      </c>
      <c r="M8" s="51">
        <v>0</v>
      </c>
      <c r="N8" s="75"/>
      <c r="O8" s="76">
        <v>0</v>
      </c>
      <c r="P8" s="64"/>
      <c r="Q8" s="77">
        <f t="shared" si="2"/>
        <v>0</v>
      </c>
      <c r="R8" s="66">
        <f>C8+H8+M8</f>
        <v>3685.1</v>
      </c>
      <c r="S8" s="67">
        <f t="shared" si="4"/>
        <v>2738.3</v>
      </c>
      <c r="T8" s="68">
        <f t="shared" si="5"/>
        <v>946.79999999999973</v>
      </c>
      <c r="U8" s="69"/>
      <c r="V8" s="70"/>
      <c r="W8" s="70"/>
      <c r="X8" s="70"/>
      <c r="Y8" s="71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  <c r="MR8" s="72"/>
      <c r="MS8" s="72"/>
      <c r="MT8" s="72"/>
      <c r="MU8" s="72"/>
      <c r="MV8" s="72"/>
      <c r="MW8" s="72"/>
      <c r="MX8" s="72"/>
      <c r="MY8" s="72"/>
      <c r="MZ8" s="72"/>
      <c r="NA8" s="72"/>
      <c r="NB8" s="72"/>
      <c r="NC8" s="72"/>
      <c r="ND8" s="72"/>
      <c r="NE8" s="72"/>
      <c r="NF8" s="72"/>
      <c r="NG8" s="72"/>
      <c r="NH8" s="72"/>
      <c r="NI8" s="72"/>
      <c r="NJ8" s="72"/>
      <c r="NK8" s="72"/>
      <c r="NL8" s="72"/>
      <c r="NM8" s="72"/>
      <c r="NN8" s="72"/>
      <c r="NO8" s="72"/>
      <c r="NP8" s="72"/>
      <c r="NQ8" s="72"/>
      <c r="NR8" s="72"/>
      <c r="NS8" s="72"/>
      <c r="NT8" s="72"/>
      <c r="NU8" s="72"/>
      <c r="NV8" s="72"/>
      <c r="NW8" s="72"/>
      <c r="NX8" s="72"/>
      <c r="NY8" s="72"/>
      <c r="NZ8" s="72"/>
      <c r="OA8" s="72"/>
      <c r="OB8" s="72"/>
      <c r="OC8" s="72"/>
      <c r="OD8" s="72"/>
      <c r="OE8" s="72"/>
      <c r="OF8" s="72"/>
      <c r="OG8" s="72"/>
      <c r="OH8" s="72"/>
      <c r="OI8" s="72"/>
      <c r="OJ8" s="72"/>
      <c r="OK8" s="72"/>
      <c r="OL8" s="72"/>
      <c r="OM8" s="72"/>
      <c r="ON8" s="72"/>
      <c r="OO8" s="72"/>
      <c r="OP8" s="72"/>
      <c r="OQ8" s="72"/>
      <c r="OR8" s="72"/>
      <c r="OS8" s="72"/>
      <c r="OT8" s="72"/>
      <c r="OU8" s="72"/>
      <c r="OV8" s="72"/>
      <c r="OW8" s="72"/>
      <c r="OX8" s="72"/>
      <c r="OY8" s="72"/>
      <c r="OZ8" s="72"/>
      <c r="PA8" s="72"/>
      <c r="PB8" s="72"/>
      <c r="PC8" s="72"/>
      <c r="PD8" s="72"/>
      <c r="PE8" s="72"/>
      <c r="PF8" s="72"/>
      <c r="PG8" s="72"/>
      <c r="PH8" s="72"/>
      <c r="PI8" s="72"/>
      <c r="PJ8" s="72"/>
      <c r="PK8" s="72"/>
      <c r="PL8" s="72"/>
      <c r="PM8" s="72"/>
      <c r="PN8" s="72"/>
      <c r="PO8" s="72"/>
      <c r="PP8" s="72"/>
      <c r="PQ8" s="72"/>
      <c r="PR8" s="72"/>
      <c r="PS8" s="72"/>
      <c r="PT8" s="72"/>
      <c r="PU8" s="72"/>
      <c r="PV8" s="72"/>
      <c r="PW8" s="72"/>
      <c r="PX8" s="72"/>
      <c r="PY8" s="72"/>
      <c r="PZ8" s="72"/>
      <c r="QA8" s="72"/>
      <c r="QB8" s="72"/>
      <c r="QC8" s="72"/>
      <c r="QD8" s="72"/>
      <c r="QE8" s="72"/>
      <c r="QF8" s="72"/>
      <c r="QG8" s="72"/>
      <c r="QH8" s="72"/>
      <c r="QI8" s="72"/>
      <c r="QJ8" s="72"/>
      <c r="QK8" s="72"/>
      <c r="QL8" s="72"/>
      <c r="QM8" s="72"/>
      <c r="QN8" s="72"/>
      <c r="QO8" s="72"/>
      <c r="QP8" s="72"/>
      <c r="QQ8" s="72"/>
      <c r="QR8" s="72"/>
      <c r="QS8" s="72"/>
      <c r="QT8" s="72"/>
      <c r="QU8" s="72"/>
      <c r="QV8" s="72"/>
      <c r="QW8" s="72"/>
      <c r="QX8" s="72"/>
      <c r="QY8" s="72"/>
      <c r="QZ8" s="72"/>
      <c r="RA8" s="72"/>
      <c r="RB8" s="72"/>
      <c r="RC8" s="72"/>
      <c r="RD8" s="72"/>
      <c r="RE8" s="72"/>
      <c r="RF8" s="72"/>
      <c r="RG8" s="72"/>
      <c r="RH8" s="72"/>
      <c r="RI8" s="72"/>
      <c r="RJ8" s="72"/>
      <c r="RK8" s="72"/>
      <c r="RL8" s="72"/>
      <c r="RM8" s="72"/>
      <c r="RN8" s="72"/>
      <c r="RO8" s="72"/>
      <c r="RP8" s="72"/>
      <c r="RQ8" s="72"/>
      <c r="RR8" s="72"/>
      <c r="RS8" s="72"/>
      <c r="RT8" s="72"/>
      <c r="RU8" s="72"/>
      <c r="RV8" s="72"/>
      <c r="RW8" s="72"/>
      <c r="RX8" s="72"/>
      <c r="RY8" s="72"/>
      <c r="RZ8" s="72"/>
      <c r="SA8" s="72"/>
      <c r="SB8" s="72"/>
      <c r="SC8" s="72"/>
    </row>
    <row r="9" spans="2:497" s="9" customFormat="1" ht="32.25" customHeight="1">
      <c r="B9" s="43" t="s">
        <v>14</v>
      </c>
      <c r="C9" s="32">
        <v>1660.5</v>
      </c>
      <c r="D9" s="74"/>
      <c r="E9" s="45">
        <v>1259.3</v>
      </c>
      <c r="F9" s="56"/>
      <c r="G9" s="78">
        <f t="shared" si="0"/>
        <v>401.20000000000005</v>
      </c>
      <c r="H9" s="32">
        <v>38.799999999999997</v>
      </c>
      <c r="I9" s="44"/>
      <c r="J9" s="45">
        <v>36.6</v>
      </c>
      <c r="K9" s="45"/>
      <c r="L9" s="47">
        <f t="shared" si="1"/>
        <v>2.1999999999999957</v>
      </c>
      <c r="M9" s="35">
        <v>0</v>
      </c>
      <c r="N9" s="36"/>
      <c r="O9" s="37">
        <v>0</v>
      </c>
      <c r="P9" s="50"/>
      <c r="Q9" s="38">
        <f t="shared" si="2"/>
        <v>0</v>
      </c>
      <c r="R9" s="79">
        <f>C9+H9+M9</f>
        <v>1699.3</v>
      </c>
      <c r="S9" s="80">
        <f t="shared" si="4"/>
        <v>1295.8999999999999</v>
      </c>
      <c r="T9" s="81">
        <f t="shared" si="5"/>
        <v>403.40000000000009</v>
      </c>
      <c r="U9" s="7"/>
      <c r="V9" s="70"/>
      <c r="W9" s="70"/>
      <c r="X9" s="70"/>
      <c r="Y9" s="14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</row>
    <row r="10" spans="2:497" s="73" customFormat="1" ht="20.25" customHeight="1">
      <c r="B10" s="53" t="s">
        <v>15</v>
      </c>
      <c r="C10" s="82">
        <v>1579.5</v>
      </c>
      <c r="D10" s="83"/>
      <c r="E10" s="84">
        <v>1074.7</v>
      </c>
      <c r="F10" s="56"/>
      <c r="G10" s="58">
        <f t="shared" si="0"/>
        <v>504.79999999999995</v>
      </c>
      <c r="H10" s="54">
        <v>406.3</v>
      </c>
      <c r="I10" s="83"/>
      <c r="J10" s="84">
        <v>367.7</v>
      </c>
      <c r="K10" s="56"/>
      <c r="L10" s="60">
        <f t="shared" si="1"/>
        <v>38.600000000000023</v>
      </c>
      <c r="M10" s="51">
        <v>0</v>
      </c>
      <c r="N10" s="75"/>
      <c r="O10" s="76">
        <v>0</v>
      </c>
      <c r="P10" s="64"/>
      <c r="Q10" s="77">
        <f t="shared" si="2"/>
        <v>0</v>
      </c>
      <c r="R10" s="66">
        <f t="shared" si="3"/>
        <v>1985.8</v>
      </c>
      <c r="S10" s="67">
        <f t="shared" si="4"/>
        <v>1442.4</v>
      </c>
      <c r="T10" s="68">
        <f t="shared" si="5"/>
        <v>543.39999999999986</v>
      </c>
      <c r="U10" s="69"/>
      <c r="V10" s="70"/>
      <c r="W10" s="70"/>
      <c r="X10" s="70"/>
      <c r="Y10" s="71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  <c r="IW10" s="72"/>
      <c r="IX10" s="72"/>
      <c r="IY10" s="72"/>
      <c r="IZ10" s="72"/>
      <c r="JA10" s="72"/>
      <c r="JB10" s="72"/>
      <c r="JC10" s="72"/>
      <c r="JD10" s="72"/>
      <c r="JE10" s="72"/>
      <c r="JF10" s="72"/>
      <c r="JG10" s="72"/>
      <c r="JH10" s="72"/>
      <c r="JI10" s="72"/>
      <c r="JJ10" s="72"/>
      <c r="JK10" s="72"/>
      <c r="JL10" s="72"/>
      <c r="JM10" s="72"/>
      <c r="JN10" s="72"/>
      <c r="JO10" s="72"/>
      <c r="JP10" s="72"/>
      <c r="JQ10" s="72"/>
      <c r="JR10" s="72"/>
      <c r="JS10" s="72"/>
      <c r="JT10" s="72"/>
      <c r="JU10" s="72"/>
      <c r="JV10" s="72"/>
      <c r="JW10" s="72"/>
      <c r="JX10" s="72"/>
      <c r="JY10" s="72"/>
      <c r="JZ10" s="72"/>
      <c r="KA10" s="72"/>
      <c r="KB10" s="72"/>
      <c r="KC10" s="72"/>
      <c r="KD10" s="72"/>
      <c r="KE10" s="72"/>
      <c r="KF10" s="72"/>
      <c r="KG10" s="72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72"/>
      <c r="MB10" s="72"/>
      <c r="MC10" s="72"/>
      <c r="MD10" s="72"/>
      <c r="ME10" s="72"/>
      <c r="MF10" s="72"/>
      <c r="MG10" s="72"/>
      <c r="MH10" s="72"/>
      <c r="MI10" s="72"/>
      <c r="MJ10" s="72"/>
      <c r="MK10" s="72"/>
      <c r="ML10" s="72"/>
      <c r="MM10" s="72"/>
      <c r="MN10" s="72"/>
      <c r="MO10" s="72"/>
      <c r="MP10" s="72"/>
      <c r="MQ10" s="72"/>
      <c r="MR10" s="72"/>
      <c r="MS10" s="72"/>
      <c r="MT10" s="72"/>
      <c r="MU10" s="72"/>
      <c r="MV10" s="72"/>
      <c r="MW10" s="72"/>
      <c r="MX10" s="72"/>
      <c r="MY10" s="72"/>
      <c r="MZ10" s="72"/>
      <c r="NA10" s="72"/>
      <c r="NB10" s="72"/>
      <c r="NC10" s="72"/>
      <c r="ND10" s="72"/>
      <c r="NE10" s="72"/>
      <c r="NF10" s="72"/>
      <c r="NG10" s="72"/>
      <c r="NH10" s="72"/>
      <c r="NI10" s="72"/>
      <c r="NJ10" s="72"/>
      <c r="NK10" s="72"/>
      <c r="NL10" s="72"/>
      <c r="NM10" s="72"/>
      <c r="NN10" s="72"/>
      <c r="NO10" s="72"/>
      <c r="NP10" s="72"/>
      <c r="NQ10" s="72"/>
      <c r="NR10" s="72"/>
      <c r="NS10" s="72"/>
      <c r="NT10" s="72"/>
      <c r="NU10" s="72"/>
      <c r="NV10" s="72"/>
      <c r="NW10" s="72"/>
      <c r="NX10" s="72"/>
      <c r="NY10" s="72"/>
      <c r="NZ10" s="72"/>
      <c r="OA10" s="72"/>
      <c r="OB10" s="72"/>
      <c r="OC10" s="72"/>
      <c r="OD10" s="72"/>
      <c r="OE10" s="72"/>
      <c r="OF10" s="72"/>
      <c r="OG10" s="72"/>
      <c r="OH10" s="72"/>
      <c r="OI10" s="72"/>
      <c r="OJ10" s="72"/>
      <c r="OK10" s="72"/>
      <c r="OL10" s="72"/>
      <c r="OM10" s="72"/>
      <c r="ON10" s="72"/>
      <c r="OO10" s="72"/>
      <c r="OP10" s="72"/>
      <c r="OQ10" s="72"/>
      <c r="OR10" s="72"/>
      <c r="OS10" s="72"/>
      <c r="OT10" s="72"/>
      <c r="OU10" s="72"/>
      <c r="OV10" s="72"/>
      <c r="OW10" s="72"/>
      <c r="OX10" s="72"/>
      <c r="OY10" s="72"/>
      <c r="OZ10" s="72"/>
      <c r="PA10" s="72"/>
      <c r="PB10" s="72"/>
      <c r="PC10" s="72"/>
      <c r="PD10" s="72"/>
      <c r="PE10" s="72"/>
      <c r="PF10" s="72"/>
      <c r="PG10" s="72"/>
      <c r="PH10" s="72"/>
      <c r="PI10" s="72"/>
      <c r="PJ10" s="72"/>
      <c r="PK10" s="72"/>
      <c r="PL10" s="72"/>
      <c r="PM10" s="72"/>
      <c r="PN10" s="72"/>
      <c r="PO10" s="72"/>
      <c r="PP10" s="72"/>
      <c r="PQ10" s="72"/>
      <c r="PR10" s="72"/>
      <c r="PS10" s="72"/>
      <c r="PT10" s="72"/>
      <c r="PU10" s="72"/>
      <c r="PV10" s="72"/>
      <c r="PW10" s="72"/>
      <c r="PX10" s="72"/>
      <c r="PY10" s="72"/>
      <c r="PZ10" s="72"/>
      <c r="QA10" s="72"/>
      <c r="QB10" s="72"/>
      <c r="QC10" s="72"/>
      <c r="QD10" s="72"/>
      <c r="QE10" s="72"/>
      <c r="QF10" s="72"/>
      <c r="QG10" s="72"/>
      <c r="QH10" s="72"/>
      <c r="QI10" s="72"/>
      <c r="QJ10" s="72"/>
      <c r="QK10" s="72"/>
      <c r="QL10" s="72"/>
      <c r="QM10" s="72"/>
      <c r="QN10" s="72"/>
      <c r="QO10" s="72"/>
      <c r="QP10" s="72"/>
      <c r="QQ10" s="72"/>
      <c r="QR10" s="72"/>
      <c r="QS10" s="72"/>
      <c r="QT10" s="72"/>
      <c r="QU10" s="72"/>
      <c r="QV10" s="72"/>
      <c r="QW10" s="72"/>
      <c r="QX10" s="72"/>
      <c r="QY10" s="72"/>
      <c r="QZ10" s="72"/>
      <c r="RA10" s="72"/>
      <c r="RB10" s="72"/>
      <c r="RC10" s="72"/>
      <c r="RD10" s="72"/>
      <c r="RE10" s="72"/>
      <c r="RF10" s="72"/>
      <c r="RG10" s="72"/>
      <c r="RH10" s="72"/>
      <c r="RI10" s="72"/>
      <c r="RJ10" s="72"/>
      <c r="RK10" s="72"/>
      <c r="RL10" s="72"/>
      <c r="RM10" s="72"/>
      <c r="RN10" s="72"/>
      <c r="RO10" s="72"/>
      <c r="RP10" s="72"/>
      <c r="RQ10" s="72"/>
      <c r="RR10" s="72"/>
      <c r="RS10" s="72"/>
      <c r="RT10" s="72"/>
      <c r="RU10" s="72"/>
      <c r="RV10" s="72"/>
      <c r="RW10" s="72"/>
      <c r="RX10" s="72"/>
      <c r="RY10" s="72"/>
      <c r="RZ10" s="72"/>
      <c r="SA10" s="72"/>
      <c r="SB10" s="72"/>
      <c r="SC10" s="72"/>
    </row>
    <row r="11" spans="2:497" s="9" customFormat="1" ht="48" customHeight="1" thickBot="1">
      <c r="B11" s="85" t="s">
        <v>16</v>
      </c>
      <c r="C11" s="86">
        <v>688.3</v>
      </c>
      <c r="D11" s="87">
        <v>1</v>
      </c>
      <c r="E11" s="88">
        <v>488.6</v>
      </c>
      <c r="F11" s="89">
        <v>1</v>
      </c>
      <c r="G11" s="90">
        <f t="shared" si="0"/>
        <v>199.69999999999993</v>
      </c>
      <c r="H11" s="86">
        <v>31.9</v>
      </c>
      <c r="I11" s="91"/>
      <c r="J11" s="88">
        <v>41.8</v>
      </c>
      <c r="K11" s="88"/>
      <c r="L11" s="92">
        <f t="shared" si="1"/>
        <v>-9.8999999999999986</v>
      </c>
      <c r="M11" s="93">
        <v>0</v>
      </c>
      <c r="N11" s="94"/>
      <c r="O11" s="95">
        <v>0</v>
      </c>
      <c r="P11" s="96"/>
      <c r="Q11" s="97">
        <f t="shared" si="2"/>
        <v>0</v>
      </c>
      <c r="R11" s="98">
        <f t="shared" si="3"/>
        <v>720.19999999999993</v>
      </c>
      <c r="S11" s="99">
        <f t="shared" si="4"/>
        <v>530.4</v>
      </c>
      <c r="T11" s="100">
        <f t="shared" si="5"/>
        <v>189.79999999999995</v>
      </c>
      <c r="U11" s="7"/>
      <c r="V11" s="70"/>
      <c r="W11" s="70"/>
      <c r="X11" s="70"/>
      <c r="Y11" s="14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</row>
    <row r="12" spans="2:497" s="9" customFormat="1" ht="20.25" customHeight="1">
      <c r="B12" s="101" t="s">
        <v>17</v>
      </c>
      <c r="C12" s="102"/>
      <c r="D12" s="103"/>
      <c r="E12" s="104"/>
      <c r="F12" s="104"/>
      <c r="G12" s="105"/>
      <c r="H12" s="103"/>
      <c r="I12" s="103"/>
      <c r="J12" s="104"/>
      <c r="K12" s="104"/>
      <c r="L12" s="106"/>
      <c r="M12" s="102"/>
      <c r="N12" s="103"/>
      <c r="O12" s="104"/>
      <c r="P12" s="104"/>
      <c r="Q12" s="107">
        <f t="shared" si="2"/>
        <v>0</v>
      </c>
      <c r="R12" s="103"/>
      <c r="S12" s="108"/>
      <c r="T12" s="109"/>
      <c r="U12" s="7"/>
      <c r="V12" s="42"/>
      <c r="W12" s="42"/>
      <c r="X12" s="42"/>
      <c r="Y12" s="14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</row>
    <row r="13" spans="2:497" s="9" customFormat="1" ht="20.25" customHeight="1">
      <c r="B13" s="110" t="s">
        <v>18</v>
      </c>
      <c r="C13" s="32">
        <v>22110.799999999999</v>
      </c>
      <c r="D13" s="111"/>
      <c r="E13" s="45">
        <v>23202.3</v>
      </c>
      <c r="G13" s="46">
        <f t="shared" si="0"/>
        <v>-1091.5</v>
      </c>
      <c r="H13" s="32">
        <v>4421.8</v>
      </c>
      <c r="I13" s="112">
        <v>2</v>
      </c>
      <c r="J13" s="45">
        <v>4233.8</v>
      </c>
      <c r="K13" s="113">
        <v>3</v>
      </c>
      <c r="L13" s="78">
        <f t="shared" ref="L13:L14" si="6">H13-J13</f>
        <v>188</v>
      </c>
      <c r="M13" s="48">
        <v>-42.5</v>
      </c>
      <c r="N13" s="112"/>
      <c r="O13" s="49">
        <v>-54.9</v>
      </c>
      <c r="P13" s="113"/>
      <c r="Q13" s="38">
        <f t="shared" si="2"/>
        <v>12.399999999999999</v>
      </c>
      <c r="R13" s="114">
        <f>C13+H13+M13</f>
        <v>26490.1</v>
      </c>
      <c r="S13" s="45">
        <f>J13+O13+E13</f>
        <v>27381.200000000001</v>
      </c>
      <c r="T13" s="46">
        <f>R13-S13</f>
        <v>-891.10000000000218</v>
      </c>
      <c r="U13" s="7"/>
      <c r="V13" s="42"/>
      <c r="W13" s="42"/>
      <c r="X13" s="42"/>
      <c r="Y13" s="14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</row>
    <row r="14" spans="2:497" s="9" customFormat="1" ht="31.5" customHeight="1" thickBot="1">
      <c r="B14" s="115" t="s">
        <v>19</v>
      </c>
      <c r="C14" s="116">
        <v>0</v>
      </c>
      <c r="D14" s="117"/>
      <c r="E14" s="118">
        <v>0</v>
      </c>
      <c r="F14" s="119"/>
      <c r="G14" s="120">
        <f t="shared" si="0"/>
        <v>0</v>
      </c>
      <c r="H14" s="121">
        <v>5.9</v>
      </c>
      <c r="I14" s="122"/>
      <c r="J14" s="123">
        <v>3.2</v>
      </c>
      <c r="K14" s="119"/>
      <c r="L14" s="124">
        <f t="shared" si="6"/>
        <v>2.7</v>
      </c>
      <c r="M14" s="125">
        <v>0</v>
      </c>
      <c r="N14" s="122"/>
      <c r="O14" s="118">
        <v>0</v>
      </c>
      <c r="P14" s="119"/>
      <c r="Q14" s="126">
        <f t="shared" si="2"/>
        <v>0</v>
      </c>
      <c r="R14" s="127">
        <f t="shared" si="3"/>
        <v>5.9</v>
      </c>
      <c r="S14" s="128">
        <f>J14+O14+E14</f>
        <v>3.2</v>
      </c>
      <c r="T14" s="129">
        <f>R14-S14</f>
        <v>2.7</v>
      </c>
      <c r="U14" s="7"/>
      <c r="V14" s="42"/>
      <c r="W14" s="42"/>
      <c r="X14" s="42"/>
      <c r="Y14" s="14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</row>
    <row r="15" spans="2:497" s="8" customFormat="1" ht="20.25" customHeight="1">
      <c r="B15" s="130"/>
      <c r="U15" s="7"/>
      <c r="V15" s="14"/>
      <c r="W15" s="14"/>
      <c r="X15" s="14"/>
      <c r="Y15" s="14"/>
    </row>
    <row r="16" spans="2:497" s="8" customFormat="1" ht="20.25" customHeight="1">
      <c r="B16" s="131" t="s">
        <v>20</v>
      </c>
      <c r="C16" s="131"/>
      <c r="D16" s="131"/>
      <c r="E16" s="131"/>
      <c r="F16" s="131"/>
      <c r="G16" s="131"/>
      <c r="H16" s="132"/>
      <c r="I16" s="132"/>
      <c r="J16" s="133"/>
      <c r="K16" s="133"/>
      <c r="L16" s="133"/>
      <c r="M16" s="132"/>
      <c r="N16" s="132"/>
      <c r="O16" s="132"/>
      <c r="P16" s="132"/>
      <c r="Q16" s="132"/>
      <c r="R16" s="132"/>
      <c r="S16" s="132"/>
      <c r="T16" s="132"/>
      <c r="U16" s="7"/>
      <c r="V16" s="14"/>
      <c r="W16" s="14"/>
      <c r="X16" s="14"/>
      <c r="Y16" s="14"/>
    </row>
    <row r="17" spans="2:25" s="2" customFormat="1" ht="15">
      <c r="B17" s="134" t="s">
        <v>21</v>
      </c>
      <c r="C17" s="134"/>
      <c r="D17" s="134"/>
      <c r="E17" s="134"/>
      <c r="F17" s="134"/>
      <c r="G17" s="134"/>
      <c r="H17" s="132"/>
      <c r="I17" s="132"/>
      <c r="J17" s="133"/>
      <c r="K17" s="133"/>
      <c r="L17" s="133"/>
      <c r="M17" s="132"/>
      <c r="N17" s="132"/>
      <c r="O17" s="132"/>
      <c r="P17" s="132"/>
      <c r="Q17" s="132"/>
      <c r="R17" s="132"/>
      <c r="S17" s="132"/>
      <c r="T17" s="132"/>
      <c r="U17" s="132"/>
    </row>
    <row r="18" spans="2:25" s="8" customFormat="1" ht="15" customHeight="1">
      <c r="B18" s="135" t="s">
        <v>22</v>
      </c>
      <c r="C18" s="135"/>
      <c r="D18" s="135"/>
      <c r="E18" s="135"/>
      <c r="F18" s="135"/>
      <c r="G18" s="135"/>
      <c r="H18" s="132"/>
      <c r="I18" s="132"/>
      <c r="J18" s="133"/>
      <c r="K18" s="133"/>
      <c r="L18" s="133"/>
      <c r="M18" s="132"/>
      <c r="N18" s="132"/>
      <c r="O18" s="132"/>
      <c r="P18" s="132"/>
      <c r="Q18" s="132"/>
      <c r="R18" s="132"/>
      <c r="S18" s="132"/>
      <c r="T18" s="132"/>
      <c r="U18" s="7"/>
      <c r="V18" s="14"/>
      <c r="W18" s="14"/>
      <c r="X18" s="14"/>
      <c r="Y18" s="14"/>
    </row>
    <row r="19" spans="2:25" s="2" customFormat="1" ht="15">
      <c r="B19" s="135"/>
      <c r="C19" s="134"/>
      <c r="D19" s="134"/>
      <c r="E19" s="134"/>
      <c r="F19" s="134"/>
      <c r="G19" s="134"/>
      <c r="H19" s="132"/>
      <c r="I19" s="132"/>
      <c r="J19" s="133"/>
      <c r="K19" s="133"/>
      <c r="L19" s="133"/>
      <c r="M19" s="132"/>
      <c r="N19" s="132"/>
      <c r="O19" s="132"/>
      <c r="P19" s="132"/>
      <c r="Q19" s="132"/>
      <c r="R19" s="132"/>
      <c r="S19" s="132"/>
      <c r="T19" s="132"/>
      <c r="U19" s="132"/>
    </row>
    <row r="20" spans="2:25" s="2" customFormat="1" ht="15">
      <c r="B20" s="134"/>
      <c r="G20" s="136"/>
      <c r="H20" s="132"/>
      <c r="I20" s="132"/>
      <c r="J20" s="136"/>
      <c r="K20" s="136"/>
      <c r="L20" s="136"/>
      <c r="M20" s="132"/>
      <c r="N20" s="132"/>
      <c r="O20" s="132"/>
      <c r="P20" s="132"/>
      <c r="Q20" s="132"/>
      <c r="R20" s="132"/>
      <c r="S20" s="132"/>
      <c r="T20" s="132"/>
      <c r="U20" s="132"/>
    </row>
    <row r="21" spans="2:25" s="2" customFormat="1" ht="15">
      <c r="G21" s="137"/>
      <c r="H21" s="132"/>
      <c r="I21" s="132"/>
      <c r="J21" s="137"/>
      <c r="K21" s="137"/>
      <c r="L21" s="137"/>
      <c r="M21" s="132"/>
      <c r="N21" s="132"/>
      <c r="O21" s="132"/>
      <c r="P21" s="132"/>
      <c r="Q21" s="132"/>
      <c r="R21" s="132"/>
      <c r="S21" s="132"/>
      <c r="T21" s="132"/>
      <c r="U21" s="132"/>
    </row>
    <row r="22" spans="2:25" s="2" customFormat="1" ht="15">
      <c r="G22" s="136"/>
      <c r="H22" s="132"/>
      <c r="I22" s="132"/>
      <c r="J22" s="136"/>
      <c r="K22" s="136"/>
      <c r="L22" s="136"/>
      <c r="M22" s="132"/>
      <c r="N22" s="132"/>
      <c r="O22" s="132"/>
      <c r="P22" s="132"/>
      <c r="Q22" s="132"/>
      <c r="R22" s="132"/>
      <c r="S22" s="132"/>
      <c r="T22" s="132"/>
      <c r="U22" s="132"/>
    </row>
    <row r="23" spans="2:25" s="2" customFormat="1" ht="15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</row>
    <row r="24" spans="2:25" s="2" customFormat="1" ht="15">
      <c r="U24" s="132"/>
    </row>
    <row r="25" spans="2:25" s="2" customFormat="1"/>
    <row r="26" spans="2:25" s="2" customFormat="1"/>
    <row r="27" spans="2:25" s="2" customFormat="1"/>
    <row r="28" spans="2:25" s="2" customFormat="1"/>
    <row r="29" spans="2:25" s="2" customFormat="1"/>
    <row r="30" spans="2:25" s="2" customFormat="1"/>
    <row r="31" spans="2:25" s="2" customFormat="1"/>
    <row r="32" spans="2:25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</sheetData>
  <mergeCells count="10">
    <mergeCell ref="B16:G16"/>
    <mergeCell ref="B2:B4"/>
    <mergeCell ref="C2:G2"/>
    <mergeCell ref="H2:L2"/>
    <mergeCell ref="M2:Q2"/>
    <mergeCell ref="R2:T2"/>
    <mergeCell ref="C3:G3"/>
    <mergeCell ref="H3:L3"/>
    <mergeCell ref="M3:Q3"/>
    <mergeCell ref="R3:T3"/>
  </mergeCells>
  <pageMargins left="0.7" right="0.7" top="0.75" bottom="0.75" header="0.3" footer="0.3"/>
  <pageSetup paperSize="9" scale="4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Segmenty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2016-08-31T08:04:00Z</dcterms:created>
  <dcterms:modified xsi:type="dcterms:W3CDTF">2016-08-31T08:04:12Z</dcterms:modified>
</cp:coreProperties>
</file>